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0" windowWidth="12000" windowHeight="5595" activeTab="0"/>
  </bookViews>
  <sheets>
    <sheet name="Cálculo de aceite" sheetId="1" r:id="rId1"/>
  </sheets>
  <definedNames>
    <definedName name="_xlnm.Print_Area" localSheetId="0">'Cálculo de aceite'!$A:$IV</definedName>
  </definedNames>
  <calcPr fullCalcOnLoad="1"/>
</workbook>
</file>

<file path=xl/sharedStrings.xml><?xml version="1.0" encoding="utf-8"?>
<sst xmlns="http://schemas.openxmlformats.org/spreadsheetml/2006/main" count="35" uniqueCount="24">
  <si>
    <t>FORMULA PARA CALCULO DE INCREMENTO DE ACEITE</t>
  </si>
  <si>
    <t>Metanol</t>
  </si>
  <si>
    <t>Cantidad (cm3)</t>
  </si>
  <si>
    <t>Porcentaje (%)</t>
  </si>
  <si>
    <t>Componente</t>
  </si>
  <si>
    <t>Totales</t>
  </si>
  <si>
    <t>Aceite a agregar</t>
  </si>
  <si>
    <t>Subtotal Aceite</t>
  </si>
  <si>
    <t>Mezcla Nueva</t>
  </si>
  <si>
    <t>Cantidad de aceite a agregar</t>
  </si>
  <si>
    <t>cm3</t>
  </si>
  <si>
    <t>Cantidad de comb.</t>
  </si>
  <si>
    <t>% aceite comb.</t>
  </si>
  <si>
    <t>%</t>
  </si>
  <si>
    <t>Cant. Aceite comb.</t>
  </si>
  <si>
    <t>Cant. Aceite agregar</t>
  </si>
  <si>
    <t>Cant tot aceite</t>
  </si>
  <si>
    <t>Cant comb. + aceite agregado</t>
  </si>
  <si>
    <t>% aceite obtenido</t>
  </si>
  <si>
    <t>Para usarla debemos colocar en la celda roja el porcentaje de aceite que tiene el combustible y en la verde la cantidad de combustible al que vamos a agregar el aceite expresada en centimetros cubicos (1 litro = 1000 cm3), en la celda amarilla se coloca el porcentaje de aceite que queremos alcanzar (ej. 20 %). En la celda celeste obtenemos la cantidad de aceite a agregar expresada en centimetros cubicos (cm3).</t>
  </si>
  <si>
    <t>La presente formula es una modificacion de la publicada en A.P.U.C.A. - Asociación de Pilotos U-Control Argentinos (http://www.apuca.com.ar) y es la que uso para agregar aceite de ricino a las mezclas comerciales incrementando el porcentaje total de aceite de la misma adecuandola al tipo de motor que uso.</t>
  </si>
  <si>
    <t>La formula que viene a continuacion la hice para calcular el porcentaje de aceite obtenido al agregar una cantidad "x" de aceite, cosa que hice en el campo de vuelo con la mezcla del Cox 049 y despues me quedo la duda del porcentaje de aceite obtenido.</t>
  </si>
  <si>
    <t>En la celda verde va la cantidad de combustible a la que se le agregó el aceite, en la celda roja va el porcentaje de aceite del combustible original, en la celda amarilla va la cantidad de aceite que se le agrego y en la celda celeste se obtendra el porcentaje de aceite obtenido.</t>
  </si>
  <si>
    <t>Para "X" cm3 de mezcla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</si>
</sst>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
    <numFmt numFmtId="175" formatCode="0.0"/>
  </numFmts>
  <fonts count="7">
    <font>
      <sz val="10"/>
      <name val="Arial"/>
      <family val="0"/>
    </font>
    <font>
      <b/>
      <sz val="12"/>
      <name val="Arial"/>
      <family val="2"/>
    </font>
    <font>
      <b/>
      <sz val="10"/>
      <name val="Arial"/>
      <family val="2"/>
    </font>
    <font>
      <b/>
      <sz val="12"/>
      <color indexed="10"/>
      <name val="Arial"/>
      <family val="2"/>
    </font>
    <font>
      <b/>
      <sz val="12"/>
      <color indexed="8"/>
      <name val="Arial"/>
      <family val="2"/>
    </font>
    <font>
      <sz val="12"/>
      <color indexed="8"/>
      <name val="Arial"/>
      <family val="2"/>
    </font>
    <font>
      <sz val="8"/>
      <name val="Arial"/>
      <family val="0"/>
    </font>
  </fonts>
  <fills count="7">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s>
  <borders count="10">
    <border>
      <left/>
      <right/>
      <top/>
      <bottom/>
      <diagonal/>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right"/>
    </xf>
    <xf numFmtId="0" fontId="5" fillId="0" borderId="0" xfId="0" applyFont="1" applyFill="1" applyAlignment="1">
      <alignment/>
    </xf>
    <xf numFmtId="0" fontId="4" fillId="2" borderId="0" xfId="0" applyFont="1" applyFill="1" applyAlignment="1">
      <alignment/>
    </xf>
    <xf numFmtId="0" fontId="5" fillId="2" borderId="0" xfId="0" applyFont="1" applyFill="1" applyAlignment="1">
      <alignment/>
    </xf>
    <xf numFmtId="0" fontId="4" fillId="0" borderId="0" xfId="0" applyFont="1" applyFill="1" applyAlignment="1">
      <alignment/>
    </xf>
    <xf numFmtId="0" fontId="0" fillId="0" borderId="0" xfId="0" applyFill="1" applyAlignment="1">
      <alignment/>
    </xf>
    <xf numFmtId="1" fontId="0" fillId="0" borderId="0" xfId="0" applyNumberFormat="1" applyFill="1" applyAlignment="1">
      <alignment/>
    </xf>
    <xf numFmtId="0" fontId="0" fillId="0" borderId="0" xfId="0" applyAlignment="1">
      <alignment horizontal="justify" vertical="top"/>
    </xf>
    <xf numFmtId="1" fontId="3" fillId="3" borderId="1" xfId="0" applyNumberFormat="1" applyFont="1" applyFill="1" applyBorder="1" applyAlignment="1">
      <alignment/>
    </xf>
    <xf numFmtId="43" fontId="0" fillId="0" borderId="0" xfId="15" applyAlignment="1">
      <alignment/>
    </xf>
    <xf numFmtId="1" fontId="3" fillId="0" borderId="0" xfId="0" applyNumberFormat="1" applyFont="1" applyFill="1" applyBorder="1" applyAlignment="1">
      <alignment/>
    </xf>
    <xf numFmtId="0" fontId="0" fillId="0" borderId="2" xfId="0" applyBorder="1" applyAlignment="1">
      <alignment/>
    </xf>
    <xf numFmtId="0" fontId="0" fillId="4" borderId="2" xfId="0" applyFill="1" applyBorder="1" applyAlignment="1">
      <alignment/>
    </xf>
    <xf numFmtId="0" fontId="0" fillId="5" borderId="2" xfId="0" applyFill="1" applyBorder="1" applyAlignment="1">
      <alignment/>
    </xf>
    <xf numFmtId="0" fontId="0" fillId="6" borderId="2" xfId="0" applyFill="1" applyBorder="1" applyAlignment="1">
      <alignment/>
    </xf>
    <xf numFmtId="43" fontId="0" fillId="3" borderId="2" xfId="15" applyFill="1" applyBorder="1" applyAlignment="1">
      <alignment/>
    </xf>
    <xf numFmtId="0" fontId="2" fillId="0" borderId="0" xfId="0" applyFont="1" applyAlignment="1">
      <alignment horizontal="justify" vertical="justify"/>
    </xf>
    <xf numFmtId="0" fontId="0" fillId="0" borderId="0" xfId="0" applyFont="1" applyAlignment="1">
      <alignment horizontal="justify" vertical="justify"/>
    </xf>
    <xf numFmtId="0" fontId="0" fillId="0" borderId="0" xfId="0" applyAlignment="1">
      <alignment horizontal="justify" vertical="justify"/>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6" xfId="0" applyBorder="1" applyAlignment="1">
      <alignment/>
    </xf>
    <xf numFmtId="0" fontId="0" fillId="5" borderId="6" xfId="0" applyFont="1" applyFill="1" applyBorder="1" applyAlignment="1">
      <alignment/>
    </xf>
    <xf numFmtId="0" fontId="2" fillId="4" borderId="2" xfId="0" applyFont="1" applyFill="1" applyBorder="1" applyAlignment="1">
      <alignment/>
    </xf>
    <xf numFmtId="0" fontId="2" fillId="0" borderId="6" xfId="0" applyFont="1" applyBorder="1" applyAlignment="1">
      <alignment/>
    </xf>
    <xf numFmtId="0" fontId="2" fillId="0" borderId="6" xfId="0" applyFont="1" applyBorder="1" applyAlignment="1">
      <alignment horizontal="right"/>
    </xf>
    <xf numFmtId="0" fontId="0" fillId="6" borderId="2" xfId="0" applyFont="1" applyFill="1" applyBorder="1" applyAlignment="1">
      <alignment/>
    </xf>
    <xf numFmtId="1" fontId="0" fillId="0" borderId="2" xfId="0" applyNumberFormat="1" applyBorder="1" applyAlignment="1">
      <alignment/>
    </xf>
    <xf numFmtId="0" fontId="2"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Fill="1" applyBorder="1" applyAlignment="1">
      <alignment/>
    </xf>
    <xf numFmtId="43" fontId="0" fillId="0" borderId="9" xfId="15"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1152525</xdr:colOff>
      <xdr:row>2</xdr:row>
      <xdr:rowOff>9525</xdr:rowOff>
    </xdr:from>
    <xdr:to>
      <xdr:col>2</xdr:col>
      <xdr:colOff>523875</xdr:colOff>
      <xdr:row>2</xdr:row>
      <xdr:rowOff>1095375</xdr:rowOff>
    </xdr:to>
    <xdr:pic>
      <xdr:nvPicPr>
        <xdr:cNvPr id="1" name="Picture 1"/>
        <xdr:cNvPicPr preferRelativeResize="1">
          <a:picLocks noChangeAspect="1"/>
        </xdr:cNvPicPr>
      </xdr:nvPicPr>
      <xdr:blipFill>
        <a:blip r:embed="rId1"/>
        <a:stretch>
          <a:fillRect/>
        </a:stretch>
      </xdr:blipFill>
      <xdr:spPr>
        <a:xfrm>
          <a:off x="1152525" y="400050"/>
          <a:ext cx="213360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29"/>
  <sheetViews>
    <sheetView showGridLines="0" tabSelected="1" workbookViewId="0" topLeftCell="A1">
      <selection activeCell="H3" sqref="H3"/>
    </sheetView>
  </sheetViews>
  <sheetFormatPr defaultColWidth="11.421875" defaultRowHeight="12.75"/>
  <cols>
    <col min="1" max="3" width="20.7109375" style="0" customWidth="1"/>
    <col min="4" max="4" width="5.7109375" style="0" customWidth="1"/>
  </cols>
  <sheetData>
    <row r="2" spans="1:5" ht="18" customHeight="1">
      <c r="A2" s="6" t="s">
        <v>0</v>
      </c>
      <c r="B2" s="7"/>
      <c r="C2" s="7"/>
      <c r="D2" s="7"/>
      <c r="E2" s="5"/>
    </row>
    <row r="3" spans="1:5" ht="90.75" customHeight="1">
      <c r="A3" s="8"/>
      <c r="B3" s="5"/>
      <c r="C3" s="5"/>
      <c r="D3" s="5"/>
      <c r="E3" s="5"/>
    </row>
    <row r="4" spans="1:4" ht="82.5" customHeight="1">
      <c r="A4" s="20" t="s">
        <v>20</v>
      </c>
      <c r="B4" s="20"/>
      <c r="C4" s="20"/>
      <c r="D4" s="20"/>
    </row>
    <row r="5" spans="1:4" ht="81" customHeight="1" thickBot="1">
      <c r="A5" s="21" t="s">
        <v>19</v>
      </c>
      <c r="B5" s="22"/>
      <c r="C5" s="22"/>
      <c r="D5" s="22"/>
    </row>
    <row r="6" spans="1:3" ht="19.5" customHeight="1" thickBot="1">
      <c r="A6" s="23" t="s">
        <v>23</v>
      </c>
      <c r="B6" s="24"/>
      <c r="C6" s="25"/>
    </row>
    <row r="7" spans="1:3" ht="13.5" customHeight="1" thickBot="1">
      <c r="A7" s="3" t="s">
        <v>4</v>
      </c>
      <c r="B7" s="4" t="s">
        <v>3</v>
      </c>
      <c r="C7" s="4" t="s">
        <v>2</v>
      </c>
    </row>
    <row r="8" spans="1:3" ht="13.5" customHeight="1">
      <c r="A8" s="26" t="s">
        <v>7</v>
      </c>
      <c r="B8" s="27">
        <v>18</v>
      </c>
      <c r="C8" s="26">
        <f>($C$10*B8)/100</f>
        <v>45</v>
      </c>
    </row>
    <row r="9" spans="1:3" ht="13.5" customHeight="1">
      <c r="A9" s="15" t="s">
        <v>1</v>
      </c>
      <c r="B9" s="15">
        <f>100-B8</f>
        <v>82</v>
      </c>
      <c r="C9" s="15">
        <f>($C$10*B9)/100</f>
        <v>205</v>
      </c>
    </row>
    <row r="10" spans="1:5" ht="13.5" customHeight="1">
      <c r="A10" s="15" t="s">
        <v>5</v>
      </c>
      <c r="B10" s="15">
        <f>SUM(B8:B9)</f>
        <v>100</v>
      </c>
      <c r="C10" s="28">
        <v>250</v>
      </c>
      <c r="D10" s="9"/>
      <c r="E10" s="9"/>
    </row>
    <row r="11" spans="4:5" ht="13.5" customHeight="1" thickBot="1">
      <c r="D11" s="9"/>
      <c r="E11" s="9"/>
    </row>
    <row r="12" spans="1:5" ht="19.5" customHeight="1" thickBot="1">
      <c r="A12" s="23" t="s">
        <v>8</v>
      </c>
      <c r="B12" s="24"/>
      <c r="C12" s="25"/>
      <c r="D12" s="9"/>
      <c r="E12" s="9"/>
    </row>
    <row r="13" spans="1:5" ht="13.5" customHeight="1">
      <c r="A13" s="29" t="s">
        <v>4</v>
      </c>
      <c r="B13" s="30" t="s">
        <v>3</v>
      </c>
      <c r="C13" s="30" t="s">
        <v>2</v>
      </c>
      <c r="D13" s="9"/>
      <c r="E13" s="10"/>
    </row>
    <row r="14" spans="1:7" ht="13.5" customHeight="1">
      <c r="A14" s="15" t="s">
        <v>7</v>
      </c>
      <c r="B14" s="31">
        <v>25</v>
      </c>
      <c r="C14" s="32">
        <f>(C9*B14)/B15</f>
        <v>68.33333333333333</v>
      </c>
      <c r="D14" s="9"/>
      <c r="E14" s="9"/>
      <c r="G14" s="13"/>
    </row>
    <row r="15" spans="1:8" ht="13.5" customHeight="1">
      <c r="A15" s="15" t="s">
        <v>1</v>
      </c>
      <c r="B15" s="15">
        <f>B9-(B14-B8)</f>
        <v>75</v>
      </c>
      <c r="C15" s="15">
        <f>($C$16*B15)/100</f>
        <v>187.5</v>
      </c>
      <c r="D15" s="9"/>
      <c r="E15" s="9"/>
      <c r="F15" s="9"/>
      <c r="G15" s="9"/>
      <c r="H15" s="9"/>
    </row>
    <row r="16" spans="1:3" ht="13.5" customHeight="1">
      <c r="A16" s="15" t="s">
        <v>5</v>
      </c>
      <c r="B16" s="15"/>
      <c r="C16" s="15">
        <f>C10</f>
        <v>250</v>
      </c>
    </row>
    <row r="17" ht="13.5" customHeight="1" thickBot="1"/>
    <row r="18" spans="1:3" ht="19.5" customHeight="1" thickBot="1">
      <c r="A18" s="23" t="s">
        <v>6</v>
      </c>
      <c r="B18" s="24"/>
      <c r="C18" s="25"/>
    </row>
    <row r="19" spans="1:4" ht="16.5" thickBot="1">
      <c r="A19" s="33" t="s">
        <v>9</v>
      </c>
      <c r="B19" s="34"/>
      <c r="C19" s="12">
        <f>C14-C8</f>
        <v>23.33333333333333</v>
      </c>
      <c r="D19" s="1" t="s">
        <v>10</v>
      </c>
    </row>
    <row r="20" spans="1:4" ht="15.75">
      <c r="A20" s="2"/>
      <c r="C20" s="14"/>
      <c r="D20" s="1"/>
    </row>
    <row r="21" spans="1:4" ht="78" customHeight="1">
      <c r="A21" s="20" t="s">
        <v>21</v>
      </c>
      <c r="B21" s="22"/>
      <c r="C21" s="22"/>
      <c r="D21" s="11"/>
    </row>
    <row r="22" spans="1:3" ht="60" customHeight="1">
      <c r="A22" s="22" t="s">
        <v>22</v>
      </c>
      <c r="B22" s="22"/>
      <c r="C22" s="22"/>
    </row>
    <row r="23" spans="1:4" ht="12.75">
      <c r="A23" s="35" t="s">
        <v>11</v>
      </c>
      <c r="B23" s="36"/>
      <c r="C23" s="16">
        <v>250</v>
      </c>
      <c r="D23" t="s">
        <v>10</v>
      </c>
    </row>
    <row r="24" spans="1:4" ht="12.75">
      <c r="A24" s="35" t="s">
        <v>12</v>
      </c>
      <c r="B24" s="36"/>
      <c r="C24" s="17">
        <v>18</v>
      </c>
      <c r="D24" t="s">
        <v>13</v>
      </c>
    </row>
    <row r="25" spans="1:4" ht="12.75">
      <c r="A25" s="35" t="s">
        <v>14</v>
      </c>
      <c r="B25" s="36"/>
      <c r="C25" s="15">
        <f>C23*C24%</f>
        <v>45</v>
      </c>
      <c r="D25" t="s">
        <v>10</v>
      </c>
    </row>
    <row r="26" spans="1:4" ht="12.75">
      <c r="A26" s="35" t="s">
        <v>15</v>
      </c>
      <c r="B26" s="36"/>
      <c r="C26" s="18">
        <v>8</v>
      </c>
      <c r="D26" t="s">
        <v>10</v>
      </c>
    </row>
    <row r="27" spans="1:3" ht="12.75">
      <c r="A27" s="35" t="s">
        <v>16</v>
      </c>
      <c r="B27" s="36"/>
      <c r="C27" s="15">
        <f>C25+C26</f>
        <v>53</v>
      </c>
    </row>
    <row r="28" spans="1:4" ht="12.75">
      <c r="A28" s="35" t="s">
        <v>17</v>
      </c>
      <c r="B28" s="36"/>
      <c r="C28" s="15">
        <f>C23+C26</f>
        <v>258</v>
      </c>
      <c r="D28" t="s">
        <v>10</v>
      </c>
    </row>
    <row r="29" spans="1:4" ht="12.75">
      <c r="A29" s="35" t="s">
        <v>18</v>
      </c>
      <c r="B29" s="37"/>
      <c r="C29" s="19">
        <f>C27/C28*100</f>
        <v>20.54263565891473</v>
      </c>
      <c r="D29" t="s">
        <v>13</v>
      </c>
    </row>
  </sheetData>
  <mergeCells count="7">
    <mergeCell ref="A4:D4"/>
    <mergeCell ref="A5:D5"/>
    <mergeCell ref="A22:C22"/>
    <mergeCell ref="A21:C21"/>
    <mergeCell ref="A6:C6"/>
    <mergeCell ref="A18:C18"/>
    <mergeCell ref="A12:C12"/>
  </mergeCells>
  <printOptions/>
  <pageMargins left="0.7874015748031497" right="0.75" top="0.7874015748031497" bottom="1" header="0" footer="0"/>
  <pageSetup horizontalDpi="120" verticalDpi="12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eniacsol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Mutante</dc:creator>
  <cp:keywords/>
  <dc:description/>
  <cp:lastModifiedBy>prueba</cp:lastModifiedBy>
  <cp:lastPrinted>2004-04-06T21:22:40Z</cp:lastPrinted>
  <dcterms:created xsi:type="dcterms:W3CDTF">2004-04-06T21:02:11Z</dcterms:created>
  <dcterms:modified xsi:type="dcterms:W3CDTF">2005-04-20T17:49:09Z</dcterms:modified>
  <cp:category/>
  <cp:version/>
  <cp:contentType/>
  <cp:contentStatus/>
</cp:coreProperties>
</file>